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cuments\00.- Contabilidad\2025\04.- IF y CP\01 Er Trimestre\02.- SIRET\"/>
    </mc:Choice>
  </mc:AlternateContent>
  <xr:revisionPtr revIDLastSave="0" documentId="13_ncr:1_{19D1B9B7-D613-4735-873C-797EFB2970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3" r:id="rId1"/>
  </sheets>
  <definedNames>
    <definedName name="_xlnm._FilterDatabase" localSheetId="0" hidden="1">ACT!$A$2:$C$66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61" i="3" l="1"/>
  <c r="B55" i="3"/>
  <c r="B48" i="3"/>
  <c r="B32" i="3"/>
  <c r="B27" i="3"/>
  <c r="B17" i="3"/>
  <c r="B13" i="3"/>
  <c r="B4" i="3"/>
  <c r="B24" i="3" s="1"/>
  <c r="B66" i="3" l="1"/>
  <c r="B64" i="3"/>
  <c r="C61" i="3"/>
  <c r="C48" i="3"/>
  <c r="C55" i="3"/>
  <c r="C43" i="3"/>
  <c r="C32" i="3"/>
  <c r="C27" i="3"/>
  <c r="C17" i="3"/>
  <c r="C13" i="3"/>
  <c r="C4" i="3"/>
  <c r="C24" i="3" l="1"/>
  <c r="C2" i="3" l="1"/>
  <c r="C64" i="3"/>
  <c r="C66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<sst xmlns="http://schemas.openxmlformats.org/spreadsheetml/2006/main" count="56" uniqueCount="56">
  <si>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</si>
  <si>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</si>
  <si>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</si>
  <si>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</si>
  <si>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</si>
  <si>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</si>
  <si>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</si>
  <si>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</si>
  <si>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</si>
  <si>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</si>
  <si>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</si>
  <si>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</si>
  <si>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</si>
  <si>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</si>
  <si>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</si>
  <si>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</si>
  <si>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</si>
  <si>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</si>
  <si>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</si>
  <si>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</si>
  <si>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</si>
  <si>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</si>
  <si>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</si>
  <si>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</si>
  <si>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</si>
  <si>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</si>
  <si>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</si>
  <si>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</si>
  <si>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</si>
  <si>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</si>
  <si>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</si>
  <si>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</si>
  <si>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</si>
  <si>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</si>
  <si>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</si>
  <si>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</si>
  <si>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</si>
  <si>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</si>
  <si>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</si>
  <si>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</si>
  <si>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</si>
  <si>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</si>
  <si>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</si>
  <si>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</si>
  <si>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</si>
  <si>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</si>
  <si>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</si>
  <si>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</si>
  <si>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</si>
  <si>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</si>
  <si>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</si>
  <si>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</si>
  <si>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</si>
  <si>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</si>
  <si>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</si>
  <si>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de León
Estado de Actividades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</si>
</sst>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165" fontId="3" fillId="0" borderId="4" xfId="16" applyNumberFormat="1" applyFont="1" applyBorder="1" applyAlignment="1" applyProtection="1">
      <alignment horizontal="right" vertical="center"/>
      <protection locked="0"/>
    </xf>
    <xf numFmtId="165" fontId="2" fillId="0" borderId="4" xfId="16" applyNumberFormat="1" applyFont="1" applyBorder="1" applyAlignment="1" applyProtection="1">
      <alignment horizontal="right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76</xdr:row>
      <xdr:rowOff>45720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55E4088B-9123-B22F-8277-47D5D85C80F8}"/>
            </a:ext>
          </a:extLst>
        </xdr:cNvPr>
        <xdr:cNvSpPr>
          <a:spLocks noChangeAspect="1" noChangeArrowheads="1"/>
        </xdr:cNvSpPr>
      </xdr:nvSpPr>
      <xdr:spPr bwMode="auto">
        <a:xfrm>
          <a:off x="0" y="1085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81</xdr:row>
      <xdr:rowOff>45720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BAD8603-BCA3-A9C0-0DD8-50867F1C18AF}"/>
            </a:ext>
          </a:extLst>
        </xdr:cNvPr>
        <xdr:cNvSpPr>
          <a:spLocks noChangeAspect="1" noChangeArrowheads="1"/>
        </xdr:cNvSpPr>
      </xdr:nvSpPr>
      <xdr:spPr bwMode="auto">
        <a:xfrm>
          <a:off x="0" y="1150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77</xdr:row>
      <xdr:rowOff>45720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E1766106-BA7A-E789-F759-1F435AE45420}"/>
            </a:ext>
          </a:extLst>
        </xdr:cNvPr>
        <xdr:cNvSpPr>
          <a:spLocks noChangeAspect="1" noChangeArrowheads="1"/>
        </xdr:cNvSpPr>
      </xdr:nvSpPr>
      <xdr:spPr bwMode="auto">
        <a:xfrm>
          <a:off x="0" y="10988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655320</xdr:colOff>
      <xdr:row>74</xdr:row>
      <xdr:rowOff>114300</xdr:rowOff>
    </xdr:from>
    <xdr:to>
      <xdr:col>2</xdr:col>
      <xdr:colOff>1240155</xdr:colOff>
      <xdr:row>81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3263896-3DBD-49A9-8D11-D7F9EF35E8C5}"/>
            </a:ext>
          </a:extLst>
        </xdr:cNvPr>
        <xdr:cNvSpPr txBox="1"/>
      </xdr:nvSpPr>
      <xdr:spPr>
        <a:xfrm>
          <a:off x="655320" y="10972800"/>
          <a:ext cx="7343775" cy="88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80"/>
  <sheetViews>
    <sheetView showGridLines="0" tabSelected="1" zoomScaleNormal="100" workbookViewId="0">
      <selection activeCell="B3" sqref="B3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7"/>
      <c r="C3" s="13"/>
    </row>
    <row r="4" spans="1:3" x14ac:dyDescent="0.2">
      <c r="A4" s="8" t="s">
        <v>2</v>
      </c>
      <c r="B4" s="14">
        <f>SUM(B5:B11)</f>
        <v>1538070864.5199997</v>
      </c>
      <c r="C4" s="14">
        <f>SUM(C5:C11)</f>
        <v>2993301362.5399995</v>
      </c>
    </row>
    <row r="5" spans="1:3" x14ac:dyDescent="0.2">
      <c r="A5" s="9" t="s">
        <v>3</v>
      </c>
      <c r="B5" s="10">
        <v>1300731207.0999999</v>
      </c>
      <c r="C5" s="13">
        <v>1914651741.2299998</v>
      </c>
    </row>
    <row r="6" spans="1:3" x14ac:dyDescent="0.2">
      <c r="A6" s="9" t="s">
        <v>4</v>
      </c>
      <c r="B6" s="10">
        <v>0</v>
      </c>
      <c r="C6" s="13">
        <v>0</v>
      </c>
    </row>
    <row r="7" spans="1:3" x14ac:dyDescent="0.2">
      <c r="A7" s="9" t="s">
        <v>5</v>
      </c>
      <c r="B7" s="10">
        <v>32796.770000000004</v>
      </c>
      <c r="C7" s="13">
        <v>70104.86</v>
      </c>
    </row>
    <row r="8" spans="1:3" x14ac:dyDescent="0.2">
      <c r="A8" s="9" t="s">
        <v>6</v>
      </c>
      <c r="B8" s="10">
        <v>111718129.12999998</v>
      </c>
      <c r="C8" s="13">
        <v>459335046.54999989</v>
      </c>
    </row>
    <row r="9" spans="1:3" x14ac:dyDescent="0.2">
      <c r="A9" s="9" t="s">
        <v>7</v>
      </c>
      <c r="B9" s="10">
        <v>53358343.339999989</v>
      </c>
      <c r="C9" s="13">
        <v>321095762.70999992</v>
      </c>
    </row>
    <row r="10" spans="1:3" x14ac:dyDescent="0.2">
      <c r="A10" s="9" t="s">
        <v>8</v>
      </c>
      <c r="B10" s="10">
        <v>72230388.179999992</v>
      </c>
      <c r="C10" s="13">
        <v>298148707.19</v>
      </c>
    </row>
    <row r="11" spans="1:3" ht="11.25" customHeight="1" x14ac:dyDescent="0.2">
      <c r="A11" s="9" t="s">
        <v>9</v>
      </c>
      <c r="B11" s="10">
        <v>0</v>
      </c>
      <c r="C11" s="13">
        <v>0</v>
      </c>
    </row>
    <row r="12" spans="1:3" ht="11.25" customHeight="1" x14ac:dyDescent="0.2">
      <c r="A12" s="9"/>
      <c r="B12" s="7"/>
      <c r="C12" s="13"/>
    </row>
    <row r="13" spans="1:3" ht="30.6" x14ac:dyDescent="0.2">
      <c r="A13" s="8" t="s">
        <v>10</v>
      </c>
      <c r="B13" s="14">
        <f>SUM(B14:B15)</f>
        <v>1616532935.4200001</v>
      </c>
      <c r="C13" s="14">
        <f>SUM(C14:C15)</f>
        <v>6165160889.54</v>
      </c>
    </row>
    <row r="14" spans="1:3" ht="20.399999999999999" x14ac:dyDescent="0.2">
      <c r="A14" s="9" t="s">
        <v>11</v>
      </c>
      <c r="B14" s="10">
        <v>1594153562.77</v>
      </c>
      <c r="C14" s="13">
        <v>5897038751.1599998</v>
      </c>
    </row>
    <row r="15" spans="1:3" ht="11.25" customHeight="1" x14ac:dyDescent="0.2">
      <c r="A15" s="9" t="s">
        <v>12</v>
      </c>
      <c r="B15" s="10">
        <v>22379372.649999999</v>
      </c>
      <c r="C15" s="13">
        <v>268122138.38000003</v>
      </c>
    </row>
    <row r="16" spans="1:3" ht="11.25" customHeight="1" x14ac:dyDescent="0.2">
      <c r="A16" s="9"/>
      <c r="B16" s="7"/>
      <c r="C16" s="13"/>
    </row>
    <row r="17" spans="1:3" ht="11.25" customHeight="1" x14ac:dyDescent="0.2">
      <c r="A17" s="8" t="s">
        <v>13</v>
      </c>
      <c r="B17" s="14">
        <f>SUM(B18:B22)</f>
        <v>435706.73</v>
      </c>
      <c r="C17" s="14">
        <f>SUM(C18:C22)</f>
        <v>31944246</v>
      </c>
    </row>
    <row r="18" spans="1:3" ht="11.25" customHeight="1" x14ac:dyDescent="0.2">
      <c r="A18" s="9" t="s">
        <v>14</v>
      </c>
      <c r="B18" s="10">
        <v>0</v>
      </c>
      <c r="C18" s="13">
        <v>0</v>
      </c>
    </row>
    <row r="19" spans="1:3" ht="11.25" customHeight="1" x14ac:dyDescent="0.2">
      <c r="A19" s="9" t="s">
        <v>15</v>
      </c>
      <c r="B19" s="10">
        <v>0.66</v>
      </c>
      <c r="C19" s="13">
        <v>24275.360000000001</v>
      </c>
    </row>
    <row r="20" spans="1:3" ht="11.25" customHeight="1" x14ac:dyDescent="0.2">
      <c r="A20" s="9" t="s">
        <v>16</v>
      </c>
      <c r="B20" s="10">
        <v>0</v>
      </c>
      <c r="C20" s="13">
        <v>0</v>
      </c>
    </row>
    <row r="21" spans="1:3" ht="11.25" customHeight="1" x14ac:dyDescent="0.2">
      <c r="A21" s="9" t="s">
        <v>17</v>
      </c>
      <c r="B21" s="10">
        <v>0</v>
      </c>
      <c r="C21" s="13">
        <v>5210000</v>
      </c>
    </row>
    <row r="22" spans="1:3" ht="11.25" customHeight="1" x14ac:dyDescent="0.2">
      <c r="A22" s="9" t="s">
        <v>18</v>
      </c>
      <c r="B22" s="10">
        <v>435706.07</v>
      </c>
      <c r="C22" s="13">
        <v>26709970.640000001</v>
      </c>
    </row>
    <row r="23" spans="1:3" ht="11.25" customHeight="1" x14ac:dyDescent="0.2">
      <c r="A23" s="11"/>
      <c r="B23" s="7"/>
      <c r="C23" s="13"/>
    </row>
    <row r="24" spans="1:3" ht="11.25" customHeight="1" x14ac:dyDescent="0.2">
      <c r="A24" s="6" t="s">
        <v>19</v>
      </c>
      <c r="B24" s="14">
        <f>B4+B13+B17</f>
        <v>3155039506.6699996</v>
      </c>
      <c r="C24" s="14">
        <f>C4+C13+C17</f>
        <v>9190406498.0799999</v>
      </c>
    </row>
    <row r="25" spans="1:3" ht="11.25" customHeight="1" x14ac:dyDescent="0.2">
      <c r="A25" s="12"/>
      <c r="B25" s="7"/>
      <c r="C25" s="13"/>
    </row>
    <row r="26" spans="1:3" s="2" customFormat="1" ht="11.25" customHeight="1" x14ac:dyDescent="0.2">
      <c r="A26" s="6" t="s">
        <v>20</v>
      </c>
      <c r="B26" s="7"/>
      <c r="C26" s="13"/>
    </row>
    <row r="27" spans="1:3" ht="11.25" customHeight="1" x14ac:dyDescent="0.2">
      <c r="A27" s="8" t="s">
        <v>21</v>
      </c>
      <c r="B27" s="14">
        <f>SUM(B28:B30)</f>
        <v>1062559549.0600002</v>
      </c>
      <c r="C27" s="14">
        <f>SUM(C28:C30)</f>
        <v>5075089525.7900009</v>
      </c>
    </row>
    <row r="28" spans="1:3" ht="11.25" customHeight="1" x14ac:dyDescent="0.2">
      <c r="A28" s="9" t="s">
        <v>22</v>
      </c>
      <c r="B28" s="10">
        <v>687065800.72000015</v>
      </c>
      <c r="C28" s="13">
        <v>3000567334.6500006</v>
      </c>
    </row>
    <row r="29" spans="1:3" ht="11.25" customHeight="1" x14ac:dyDescent="0.2">
      <c r="A29" s="9" t="s">
        <v>23</v>
      </c>
      <c r="B29" s="10">
        <v>60969919.800000027</v>
      </c>
      <c r="C29" s="13">
        <v>304694871.16000021</v>
      </c>
    </row>
    <row r="30" spans="1:3" ht="11.25" customHeight="1" x14ac:dyDescent="0.2">
      <c r="A30" s="9" t="s">
        <v>24</v>
      </c>
      <c r="B30" s="10">
        <v>314523828.53999996</v>
      </c>
      <c r="C30" s="13">
        <v>1769827319.9800003</v>
      </c>
    </row>
    <row r="31" spans="1:3" ht="11.25" customHeight="1" x14ac:dyDescent="0.2">
      <c r="A31" s="9"/>
      <c r="B31" s="7"/>
      <c r="C31" s="13"/>
    </row>
    <row r="32" spans="1:3" ht="11.25" customHeight="1" x14ac:dyDescent="0.2">
      <c r="A32" s="8" t="s">
        <v>25</v>
      </c>
      <c r="B32" s="14">
        <f>SUM(B33:B41)</f>
        <v>439825044.08000004</v>
      </c>
      <c r="C32" s="14">
        <f>SUM(C33:C41)</f>
        <v>1825253047</v>
      </c>
    </row>
    <row r="33" spans="1:3" ht="11.25" customHeight="1" x14ac:dyDescent="0.2">
      <c r="A33" s="9" t="s">
        <v>26</v>
      </c>
      <c r="B33" s="10">
        <v>293806337.95999998</v>
      </c>
      <c r="C33" s="13">
        <v>4765935.92</v>
      </c>
    </row>
    <row r="34" spans="1:3" ht="11.25" customHeight="1" x14ac:dyDescent="0.2">
      <c r="A34" s="9" t="s">
        <v>27</v>
      </c>
      <c r="B34" s="10">
        <v>27827661.599999998</v>
      </c>
      <c r="C34" s="13">
        <v>1424018937.5700002</v>
      </c>
    </row>
    <row r="35" spans="1:3" ht="11.25" customHeight="1" x14ac:dyDescent="0.2">
      <c r="A35" s="9" t="s">
        <v>28</v>
      </c>
      <c r="B35" s="10">
        <v>11513320.310000001</v>
      </c>
      <c r="C35" s="13">
        <v>133253370.56</v>
      </c>
    </row>
    <row r="36" spans="1:3" ht="11.25" customHeight="1" x14ac:dyDescent="0.2">
      <c r="A36" s="9" t="s">
        <v>29</v>
      </c>
      <c r="B36" s="10">
        <v>27306403.109999999</v>
      </c>
      <c r="C36" s="13">
        <v>261847052.38999999</v>
      </c>
    </row>
    <row r="37" spans="1:3" ht="11.25" customHeight="1" x14ac:dyDescent="0.2">
      <c r="A37" s="9" t="s">
        <v>30</v>
      </c>
      <c r="B37" s="10">
        <v>265925.09999999998</v>
      </c>
      <c r="C37" s="13">
        <v>1341284.56</v>
      </c>
    </row>
    <row r="38" spans="1:3" ht="11.25" customHeight="1" x14ac:dyDescent="0.2">
      <c r="A38" s="9" t="s">
        <v>31</v>
      </c>
      <c r="B38" s="10">
        <v>0</v>
      </c>
      <c r="C38" s="13">
        <v>0</v>
      </c>
    </row>
    <row r="39" spans="1:3" ht="11.25" customHeight="1" x14ac:dyDescent="0.2">
      <c r="A39" s="9" t="s">
        <v>32</v>
      </c>
      <c r="B39" s="10">
        <v>0</v>
      </c>
      <c r="C39" s="13">
        <v>0</v>
      </c>
    </row>
    <row r="40" spans="1:3" ht="11.25" customHeight="1" x14ac:dyDescent="0.2">
      <c r="A40" s="9" t="s">
        <v>33</v>
      </c>
      <c r="B40" s="10">
        <v>79105396</v>
      </c>
      <c r="C40" s="13">
        <v>0</v>
      </c>
    </row>
    <row r="41" spans="1:3" ht="11.25" customHeight="1" x14ac:dyDescent="0.2">
      <c r="A41" s="9" t="s">
        <v>34</v>
      </c>
      <c r="B41" s="10">
        <v>0</v>
      </c>
      <c r="C41" s="13">
        <v>26466</v>
      </c>
    </row>
    <row r="42" spans="1:3" ht="11.25" customHeight="1" x14ac:dyDescent="0.2">
      <c r="A42" s="9"/>
      <c r="B42" s="7"/>
      <c r="C42" s="13"/>
    </row>
    <row r="43" spans="1:3" ht="11.25" customHeight="1" x14ac:dyDescent="0.2">
      <c r="A43" s="8" t="s">
        <v>35</v>
      </c>
      <c r="B43" s="13">
        <f>SUM(B44:B46)</f>
        <v>0</v>
      </c>
      <c r="C43" s="13">
        <f>SUM(C44:C46)</f>
        <v>0</v>
      </c>
    </row>
    <row r="44" spans="1:3" ht="11.25" customHeight="1" x14ac:dyDescent="0.2">
      <c r="A44" s="9" t="s">
        <v>36</v>
      </c>
      <c r="B44" s="10">
        <v>0</v>
      </c>
      <c r="C44" s="13">
        <v>0</v>
      </c>
    </row>
    <row r="45" spans="1:3" ht="11.25" customHeight="1" x14ac:dyDescent="0.2">
      <c r="A45" s="9" t="s">
        <v>37</v>
      </c>
      <c r="B45" s="10">
        <v>0</v>
      </c>
      <c r="C45" s="13">
        <v>0</v>
      </c>
    </row>
    <row r="46" spans="1:3" ht="11.25" customHeight="1" x14ac:dyDescent="0.2">
      <c r="A46" s="9" t="s">
        <v>38</v>
      </c>
      <c r="B46" s="10">
        <v>0</v>
      </c>
      <c r="C46" s="13">
        <v>0</v>
      </c>
    </row>
    <row r="47" spans="1:3" ht="11.25" customHeight="1" x14ac:dyDescent="0.2">
      <c r="A47" s="9"/>
      <c r="B47" s="7"/>
      <c r="C47" s="13"/>
    </row>
    <row r="48" spans="1:3" ht="11.25" customHeight="1" x14ac:dyDescent="0.2">
      <c r="A48" s="8" t="s">
        <v>39</v>
      </c>
      <c r="B48" s="14">
        <f>SUM(B49:B53)</f>
        <v>35814195.090000004</v>
      </c>
      <c r="C48" s="14">
        <f>SUM(C49:C53)</f>
        <v>168970742.80000001</v>
      </c>
    </row>
    <row r="49" spans="1:3" ht="11.25" customHeight="1" x14ac:dyDescent="0.2">
      <c r="A49" s="9" t="s">
        <v>40</v>
      </c>
      <c r="B49" s="10">
        <v>35814195.090000004</v>
      </c>
      <c r="C49" s="13">
        <v>168540173.40000001</v>
      </c>
    </row>
    <row r="50" spans="1:3" ht="11.25" customHeight="1" x14ac:dyDescent="0.2">
      <c r="A50" s="9" t="s">
        <v>41</v>
      </c>
      <c r="B50" s="10">
        <v>0</v>
      </c>
      <c r="C50" s="13">
        <v>0</v>
      </c>
    </row>
    <row r="51" spans="1:3" ht="11.25" customHeight="1" x14ac:dyDescent="0.2">
      <c r="A51" s="9" t="s">
        <v>42</v>
      </c>
      <c r="B51" s="10">
        <v>0</v>
      </c>
      <c r="C51" s="13">
        <v>107535.4</v>
      </c>
    </row>
    <row r="52" spans="1:3" ht="11.25" customHeight="1" x14ac:dyDescent="0.2">
      <c r="A52" s="9" t="s">
        <v>43</v>
      </c>
      <c r="B52" s="10">
        <v>0</v>
      </c>
      <c r="C52" s="13">
        <v>323034</v>
      </c>
    </row>
    <row r="53" spans="1:3" ht="11.25" customHeight="1" x14ac:dyDescent="0.2">
      <c r="A53" s="9" t="s">
        <v>44</v>
      </c>
      <c r="B53" s="10">
        <v>0</v>
      </c>
      <c r="C53" s="13">
        <v>0</v>
      </c>
    </row>
    <row r="54" spans="1:3" ht="11.25" customHeight="1" x14ac:dyDescent="0.2">
      <c r="A54" s="9"/>
      <c r="B54" s="7"/>
      <c r="C54" s="13"/>
    </row>
    <row r="55" spans="1:3" ht="11.25" customHeight="1" x14ac:dyDescent="0.2">
      <c r="A55" s="8" t="s">
        <v>45</v>
      </c>
      <c r="B55" s="14">
        <f>SUM(B56:B59)</f>
        <v>71486847.920000017</v>
      </c>
      <c r="C55" s="14">
        <f>SUM(C56:C59)</f>
        <v>592724846.41000009</v>
      </c>
    </row>
    <row r="56" spans="1:3" ht="11.25" customHeight="1" x14ac:dyDescent="0.2">
      <c r="A56" s="9" t="s">
        <v>46</v>
      </c>
      <c r="B56" s="10">
        <v>69944633.580000013</v>
      </c>
      <c r="C56" s="13">
        <v>428675679.64000005</v>
      </c>
    </row>
    <row r="57" spans="1:3" ht="11.25" customHeight="1" x14ac:dyDescent="0.2">
      <c r="A57" s="9" t="s">
        <v>47</v>
      </c>
      <c r="B57" s="10">
        <v>1460000</v>
      </c>
      <c r="C57" s="13">
        <v>149925000</v>
      </c>
    </row>
    <row r="58" spans="1:3" ht="11.25" customHeight="1" x14ac:dyDescent="0.2">
      <c r="A58" s="9" t="s">
        <v>48</v>
      </c>
      <c r="B58" s="10">
        <v>318</v>
      </c>
      <c r="C58" s="13">
        <v>2437.46</v>
      </c>
    </row>
    <row r="59" spans="1:3" ht="11.25" customHeight="1" x14ac:dyDescent="0.2">
      <c r="A59" s="9" t="s">
        <v>49</v>
      </c>
      <c r="B59" s="10">
        <v>81896.34</v>
      </c>
      <c r="C59" s="13">
        <v>14121729.310000001</v>
      </c>
    </row>
    <row r="60" spans="1:3" ht="11.25" customHeight="1" x14ac:dyDescent="0.2">
      <c r="A60" s="9"/>
      <c r="B60" s="7"/>
      <c r="C60" s="13"/>
    </row>
    <row r="61" spans="1:3" ht="11.25" customHeight="1" x14ac:dyDescent="0.2">
      <c r="A61" s="8" t="s">
        <v>50</v>
      </c>
      <c r="B61" s="14">
        <f>SUM(B62)</f>
        <v>167487.49</v>
      </c>
      <c r="C61" s="14">
        <f>SUM(C62)</f>
        <v>476163000.28000003</v>
      </c>
    </row>
    <row r="62" spans="1:3" ht="11.25" customHeight="1" x14ac:dyDescent="0.2">
      <c r="A62" s="9" t="s">
        <v>51</v>
      </c>
      <c r="B62" s="10">
        <v>167487.49</v>
      </c>
      <c r="C62" s="13">
        <v>476163000.28000003</v>
      </c>
    </row>
    <row r="63" spans="1:3" ht="11.25" customHeight="1" x14ac:dyDescent="0.2">
      <c r="A63" s="11"/>
      <c r="B63" s="7"/>
      <c r="C63" s="13"/>
    </row>
    <row r="64" spans="1:3" ht="11.25" customHeight="1" x14ac:dyDescent="0.2">
      <c r="A64" s="6" t="s">
        <v>52</v>
      </c>
      <c r="B64" s="14">
        <f>B27+B32+B48+B55+B61</f>
        <v>1609853123.6400003</v>
      </c>
      <c r="C64" s="14">
        <f>C27+C32+C48+C55+C61</f>
        <v>8138201162.2800007</v>
      </c>
    </row>
    <row r="65" spans="1:3" ht="11.25" customHeight="1" x14ac:dyDescent="0.2">
      <c r="A65" s="12"/>
      <c r="B65" s="7"/>
      <c r="C65" s="13"/>
    </row>
    <row r="66" spans="1:3" s="2" customFormat="1" x14ac:dyDescent="0.2">
      <c r="A66" s="6" t="s">
        <v>53</v>
      </c>
      <c r="B66" s="14">
        <f>B24-B64</f>
        <v>1545186383.0299993</v>
      </c>
      <c r="C66" s="14">
        <f>C24-C64</f>
        <v>1052205335.7999992</v>
      </c>
    </row>
    <row r="67" spans="1:3" s="2" customFormat="1" x14ac:dyDescent="0.2">
      <c r="A67" s="11"/>
      <c r="B67" s="7"/>
      <c r="C67" s="7"/>
    </row>
    <row r="68" spans="1:3" s="3" customFormat="1" x14ac:dyDescent="0.2">
      <c r="A68" s="1"/>
      <c r="B68" s="1"/>
      <c r="C68" s="1"/>
    </row>
    <row r="69" spans="1:3" ht="13.2" x14ac:dyDescent="0.2">
      <c r="A69" s="4" t="s">
        <v>54</v>
      </c>
    </row>
    <row r="75" spans="1:3" x14ac:dyDescent="0.2">
      <c r="A75"/>
    </row>
    <row r="76" spans="1:3" x14ac:dyDescent="0.2">
      <c r="A76"/>
    </row>
    <row r="80" spans="1:3" x14ac:dyDescent="0.2">
      <c r="A80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Núñez López</cp:lastModifiedBy>
  <cp:revision/>
  <dcterms:created xsi:type="dcterms:W3CDTF">2012-12-11T20:29:16Z</dcterms:created>
  <dcterms:modified xsi:type="dcterms:W3CDTF">2025-04-15T21:26:21Z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